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grupo\Downloads\"/>
    </mc:Choice>
  </mc:AlternateContent>
  <xr:revisionPtr revIDLastSave="0" documentId="13_ncr:1_{3AA4694F-AEEA-4279-ABFA-25AB8F1FA3AF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Presupuesto del Proyecto" sheetId="2" r:id="rId1"/>
    <sheet name="Fuentes de Financiamient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RP17/J1GjQ6FFw+uDsVDnvZicAYx9KWC7vUrA7MOL8="/>
    </ext>
  </extLst>
</workbook>
</file>

<file path=xl/calcChain.xml><?xml version="1.0" encoding="utf-8"?>
<calcChain xmlns="http://schemas.openxmlformats.org/spreadsheetml/2006/main">
  <c r="C15" i="3" l="1"/>
  <c r="D15" i="3"/>
  <c r="C14" i="3"/>
  <c r="E14" i="3" s="1"/>
  <c r="C13" i="3"/>
  <c r="E13" i="3" s="1"/>
  <c r="C10" i="3"/>
  <c r="E10" i="3" s="1"/>
  <c r="K60" i="2"/>
  <c r="C11" i="3" s="1"/>
  <c r="E11" i="3" s="1"/>
  <c r="F59" i="2"/>
  <c r="G59" i="2" s="1"/>
  <c r="F58" i="2"/>
  <c r="C9" i="3"/>
  <c r="E9" i="3" s="1"/>
  <c r="F49" i="2"/>
  <c r="I49" i="2" s="1"/>
  <c r="F48" i="2"/>
  <c r="G48" i="2" s="1"/>
  <c r="F47" i="2"/>
  <c r="G47" i="2" s="1"/>
  <c r="F37" i="2"/>
  <c r="F36" i="2"/>
  <c r="F35" i="2"/>
  <c r="I35" i="2" s="1"/>
  <c r="F34" i="2"/>
  <c r="G34" i="2" s="1"/>
  <c r="F11" i="2"/>
  <c r="F10" i="2"/>
  <c r="F9" i="2"/>
  <c r="G9" i="2" s="1"/>
  <c r="F5" i="2"/>
  <c r="H5" i="2" s="1"/>
  <c r="G60" i="2" l="1"/>
  <c r="H60" i="2"/>
  <c r="C12" i="3"/>
  <c r="F12" i="3" s="1"/>
  <c r="I60" i="2"/>
  <c r="E15" i="3" s="1"/>
  <c r="F60" i="2"/>
  <c r="C8" i="3"/>
  <c r="E8" i="3" s="1"/>
  <c r="F15" i="3" l="1"/>
</calcChain>
</file>

<file path=xl/sharedStrings.xml><?xml version="1.0" encoding="utf-8"?>
<sst xmlns="http://schemas.openxmlformats.org/spreadsheetml/2006/main" count="78" uniqueCount="63">
  <si>
    <t xml:space="preserve">A llenar por el aplicante </t>
  </si>
  <si>
    <t>Rubro presupuetario</t>
  </si>
  <si>
    <t>Unidad</t>
  </si>
  <si>
    <t>No. de unidades (total)</t>
  </si>
  <si>
    <t>Costo unitario</t>
  </si>
  <si>
    <t>TOTAL</t>
  </si>
  <si>
    <t>Monto solicitado al fondo</t>
  </si>
  <si>
    <t>Contribución de otras fuentes (Efectivo)</t>
  </si>
  <si>
    <t>Contribución de otras Fuentes (en especie)</t>
  </si>
  <si>
    <t>Monto aportado por la organización (Efectivo)</t>
  </si>
  <si>
    <t>Monto aportado por la organización (en especie)</t>
  </si>
  <si>
    <t>Notas aclaratorias detalladas</t>
  </si>
  <si>
    <t>RUBRO</t>
  </si>
  <si>
    <t>SALARIOS</t>
  </si>
  <si>
    <t xml:space="preserve">Coordinación general </t>
  </si>
  <si>
    <t>meses</t>
  </si>
  <si>
    <t>La aportación la buscaremos con la estrategia de sostenibilidad indicada en el numeral 13 del formato del proyecto</t>
  </si>
  <si>
    <t>CONTRATOS</t>
  </si>
  <si>
    <t>Sub total</t>
  </si>
  <si>
    <t xml:space="preserve">Responsable de comunicación y difusión </t>
  </si>
  <si>
    <t xml:space="preserve">Coordinación operativa </t>
  </si>
  <si>
    <t xml:space="preserve">Coordinación ecopedagógica </t>
  </si>
  <si>
    <t xml:space="preserve">Trituradora de ramas y hojas </t>
  </si>
  <si>
    <t xml:space="preserve">piezas </t>
  </si>
  <si>
    <t>Compostero escolar</t>
  </si>
  <si>
    <t xml:space="preserve">unidades </t>
  </si>
  <si>
    <t>Aportació Composterra</t>
  </si>
  <si>
    <t>Herramientas compostero</t>
  </si>
  <si>
    <t xml:space="preserve">lote </t>
  </si>
  <si>
    <t xml:space="preserve">Herramientas huerto </t>
  </si>
  <si>
    <t>lote</t>
  </si>
  <si>
    <t xml:space="preserve">Materiales y papeleria </t>
  </si>
  <si>
    <t>Gasolina</t>
  </si>
  <si>
    <t>litros</t>
  </si>
  <si>
    <t>Renta de vehiculos</t>
  </si>
  <si>
    <t>servicio</t>
  </si>
  <si>
    <t>Costos administrativos (10%)</t>
  </si>
  <si>
    <t>Gastos de comunicación (teléfono, internet, fax)</t>
  </si>
  <si>
    <t xml:space="preserve">Contabilidad </t>
  </si>
  <si>
    <t>Puede usar mas lineas si necesario</t>
  </si>
  <si>
    <t>Utilice fórmulas (ej., sumas para el total y el subtotal).</t>
  </si>
  <si>
    <t>Fuentes de financiamiento (Contrapartidas)</t>
  </si>
  <si>
    <t>Suma total de la donación</t>
  </si>
  <si>
    <t>Cantidad asignada a este proyecto</t>
  </si>
  <si>
    <t>Plazo de 
la donación (Mes/Año)</t>
  </si>
  <si>
    <t>Año de la donación</t>
  </si>
  <si>
    <t>Estado de la contrapartida</t>
  </si>
  <si>
    <t>Total</t>
  </si>
  <si>
    <t>En especie</t>
  </si>
  <si>
    <t>Efectivo</t>
  </si>
  <si>
    <t>$</t>
  </si>
  <si>
    <t xml:space="preserve">Composterra </t>
  </si>
  <si>
    <t xml:space="preserve">U Yits Ka´aan </t>
  </si>
  <si>
    <t>$0</t>
  </si>
  <si>
    <t>Secundaria</t>
  </si>
  <si>
    <t>MIRS</t>
  </si>
  <si>
    <t>Otras Fuentes</t>
  </si>
  <si>
    <t>Global Land Programme</t>
  </si>
  <si>
    <t xml:space="preserve"> Huerto Suelo Activo</t>
  </si>
  <si>
    <t>Utilice fórmulas (ej., sumas para el total).</t>
  </si>
  <si>
    <t>Programa 1</t>
  </si>
  <si>
    <t>Viaticos</t>
  </si>
  <si>
    <t xml:space="preserve">En la siguiente tabla, especifique y separe las contribuciones indicadas en la sección “Costo estimado del proyecto” del formato de propuesta en contrapartidas en especie y en efectivo. Indique por favor su estado, ej. si la propuesta se está preparando o está en proceso de revisión o si los fondos se han adjudicado o desembolsado. Por favor, asegúrese de que las contribuciones en el "Presupuesto del Proyecto" coincidan con los montos en las "Fuentes de Financiamiento".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</si>
</sst>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mm\ yyyy"/>
    <numFmt numFmtId="166" formatCode="[$$]#,##0.00"/>
  </numFmts>
  <fonts count="12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11"/>
      <color rgb="FF000000"/>
      <name val="Calibri"/>
    </font>
    <font>
      <b/>
      <sz val="11"/>
      <color rgb="FF006100"/>
      <name val="Arial"/>
    </font>
    <font>
      <sz val="10"/>
      <color theme="1"/>
      <name val="Calibri"/>
    </font>
    <font>
      <sz val="10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CCCCC"/>
        <bgColor rgb="FFCCCCCC"/>
      </patternFill>
    </fill>
    <fill>
      <patternFill patternType="solid">
        <fgColor rgb="FFE0E0E0"/>
        <bgColor rgb="FFE0E0E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rgb="FFFF99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4" borderId="8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4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 vertical="center" wrapText="1"/>
    </xf>
    <xf numFmtId="0" fontId="1" fillId="6" borderId="0" xfId="0" applyFont="1" applyFill="1"/>
    <xf numFmtId="0" fontId="1" fillId="6" borderId="8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1" fontId="1" fillId="6" borderId="8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" fillId="6" borderId="8" xfId="0" applyFont="1" applyFill="1" applyBorder="1" applyAlignment="1">
      <alignment wrapText="1"/>
    </xf>
    <xf numFmtId="0" fontId="5" fillId="6" borderId="8" xfId="0" applyFont="1" applyFill="1" applyBorder="1" applyAlignment="1">
      <alignment wrapText="1"/>
    </xf>
    <xf numFmtId="0" fontId="5" fillId="6" borderId="8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6" borderId="0" xfId="0" applyFont="1" applyFill="1"/>
    <xf numFmtId="0" fontId="6" fillId="6" borderId="8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left" vertical="center" wrapText="1"/>
    </xf>
    <xf numFmtId="1" fontId="1" fillId="6" borderId="8" xfId="0" applyNumberFormat="1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wrapText="1"/>
    </xf>
    <xf numFmtId="0" fontId="9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horizontal="left" vertical="center" wrapText="1"/>
    </xf>
    <xf numFmtId="1" fontId="9" fillId="10" borderId="8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20" xfId="0" applyFont="1" applyBorder="1"/>
    <xf numFmtId="49" fontId="1" fillId="6" borderId="20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165" fontId="1" fillId="0" borderId="20" xfId="0" applyNumberFormat="1" applyFont="1" applyBorder="1"/>
    <xf numFmtId="0" fontId="1" fillId="0" borderId="17" xfId="0" applyFont="1" applyBorder="1"/>
    <xf numFmtId="49" fontId="1" fillId="0" borderId="17" xfId="0" applyNumberFormat="1" applyFont="1" applyBorder="1" applyAlignment="1">
      <alignment horizontal="center"/>
    </xf>
    <xf numFmtId="0" fontId="1" fillId="0" borderId="16" xfId="0" applyFont="1" applyBorder="1"/>
    <xf numFmtId="49" fontId="1" fillId="6" borderId="17" xfId="0" applyNumberFormat="1" applyFont="1" applyFill="1" applyBorder="1" applyAlignment="1">
      <alignment horizontal="center"/>
    </xf>
    <xf numFmtId="0" fontId="1" fillId="9" borderId="17" xfId="0" applyFont="1" applyFill="1" applyBorder="1"/>
    <xf numFmtId="49" fontId="1" fillId="9" borderId="17" xfId="0" applyNumberFormat="1" applyFont="1" applyFill="1" applyBorder="1" applyAlignment="1">
      <alignment horizontal="center"/>
    </xf>
    <xf numFmtId="0" fontId="9" fillId="10" borderId="21" xfId="0" applyFont="1" applyFill="1" applyBorder="1"/>
    <xf numFmtId="166" fontId="9" fillId="10" borderId="21" xfId="0" applyNumberFormat="1" applyFont="1" applyFill="1" applyBorder="1"/>
    <xf numFmtId="166" fontId="9" fillId="10" borderId="22" xfId="0" applyNumberFormat="1" applyFont="1" applyFill="1" applyBorder="1"/>
    <xf numFmtId="166" fontId="9" fillId="10" borderId="21" xfId="0" applyNumberFormat="1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3" fillId="0" borderId="6" xfId="0" applyFont="1" applyBorder="1"/>
    <xf numFmtId="0" fontId="2" fillId="3" borderId="5" xfId="0" applyFont="1" applyFill="1" applyBorder="1" applyAlignment="1">
      <alignment horizontal="left" vertical="center" wrapText="1"/>
    </xf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1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2" fillId="2" borderId="13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2" fillId="2" borderId="15" xfId="0" applyFont="1" applyFill="1" applyBorder="1" applyAlignment="1">
      <alignment horizontal="left" vertical="center" wrapText="1"/>
    </xf>
    <xf numFmtId="0" fontId="3" fillId="0" borderId="19" xfId="0" applyFont="1" applyBorder="1"/>
    <xf numFmtId="1" fontId="1" fillId="11" borderId="8" xfId="0" applyNumberFormat="1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5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11.42578125" customWidth="1"/>
    <col min="2" max="2" width="30" customWidth="1"/>
    <col min="3" max="3" width="11.42578125" customWidth="1"/>
    <col min="4" max="4" width="20.5703125" customWidth="1"/>
    <col min="5" max="5" width="17.85546875" customWidth="1"/>
    <col min="6" max="6" width="11.42578125" customWidth="1"/>
    <col min="7" max="7" width="20.7109375" customWidth="1"/>
    <col min="8" max="8" width="25.42578125" customWidth="1"/>
    <col min="9" max="9" width="26.42578125" customWidth="1"/>
    <col min="10" max="12" width="22.140625" customWidth="1"/>
    <col min="13" max="13" width="35.85546875" customWidth="1"/>
    <col min="14" max="26" width="11.42578125" customWidth="1"/>
  </cols>
  <sheetData>
    <row r="1" spans="1:26" ht="29.25" customHeight="1" x14ac:dyDescent="0.25">
      <c r="A1" s="1"/>
      <c r="B1" s="74" t="s">
        <v>1</v>
      </c>
      <c r="C1" s="74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8" t="s">
        <v>10</v>
      </c>
      <c r="L1" s="70" t="s">
        <v>11</v>
      </c>
      <c r="M1" s="70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67"/>
      <c r="C2" s="67"/>
      <c r="D2" s="67"/>
      <c r="E2" s="67"/>
      <c r="F2" s="67"/>
      <c r="G2" s="67"/>
      <c r="H2" s="67"/>
      <c r="I2" s="67"/>
      <c r="J2" s="67"/>
      <c r="K2" s="69"/>
      <c r="L2" s="67"/>
      <c r="M2" s="6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K3" s="2"/>
      <c r="L3" s="3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71" t="s">
        <v>13</v>
      </c>
      <c r="C4" s="72"/>
      <c r="D4" s="72"/>
      <c r="E4" s="72"/>
      <c r="F4" s="72"/>
      <c r="G4" s="72"/>
      <c r="H4" s="72"/>
      <c r="I4" s="72"/>
      <c r="J4" s="73"/>
      <c r="K4" s="4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"/>
      <c r="B5" s="5" t="s">
        <v>14</v>
      </c>
      <c r="C5" s="6" t="s">
        <v>15</v>
      </c>
      <c r="D5" s="7">
        <v>18</v>
      </c>
      <c r="E5" s="8">
        <v>1070</v>
      </c>
      <c r="F5" s="8">
        <f>D5*E5</f>
        <v>19260</v>
      </c>
      <c r="G5" s="7">
        <v>4500</v>
      </c>
      <c r="H5" s="90">
        <f>F5-G5</f>
        <v>14760</v>
      </c>
      <c r="I5" s="7"/>
      <c r="J5" s="9"/>
      <c r="K5" s="7"/>
      <c r="L5" s="10" t="s">
        <v>16</v>
      </c>
      <c r="M5" s="1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5"/>
      <c r="C6" s="6"/>
      <c r="D6" s="12"/>
      <c r="E6" s="12"/>
      <c r="F6" s="12"/>
      <c r="G6" s="7"/>
      <c r="H6" s="7"/>
      <c r="I6" s="7"/>
      <c r="J6" s="9"/>
      <c r="K6" s="7"/>
      <c r="L6" s="11"/>
      <c r="M6" s="1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6"/>
      <c r="C7" s="6"/>
      <c r="D7" s="7"/>
      <c r="E7" s="7"/>
      <c r="F7" s="7"/>
      <c r="G7" s="7"/>
      <c r="H7" s="7"/>
      <c r="I7" s="7"/>
      <c r="J7" s="9"/>
      <c r="K7" s="7"/>
      <c r="L7" s="11"/>
      <c r="M7" s="1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5">
      <c r="A8" s="1"/>
      <c r="B8" s="13" t="s">
        <v>17</v>
      </c>
      <c r="C8" s="14"/>
      <c r="D8" s="15"/>
      <c r="E8" s="15"/>
      <c r="F8" s="15"/>
      <c r="G8" s="15"/>
      <c r="H8" s="15"/>
      <c r="I8" s="15"/>
      <c r="J8" s="9"/>
      <c r="K8" s="16"/>
      <c r="L8" s="17"/>
      <c r="M8" s="1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18"/>
      <c r="B9" s="19" t="s">
        <v>19</v>
      </c>
      <c r="C9" s="19" t="s">
        <v>15</v>
      </c>
      <c r="D9" s="20">
        <v>14</v>
      </c>
      <c r="E9" s="20">
        <v>243</v>
      </c>
      <c r="F9" s="20">
        <f t="shared" ref="F9:F11" si="0">D9*E9</f>
        <v>3402</v>
      </c>
      <c r="G9" s="20">
        <f>F9</f>
        <v>3402</v>
      </c>
      <c r="H9" s="20"/>
      <c r="I9" s="20"/>
      <c r="J9" s="9"/>
      <c r="K9" s="20"/>
      <c r="L9" s="20"/>
      <c r="M9" s="20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4.5" customHeight="1" x14ac:dyDescent="0.25">
      <c r="A10" s="18"/>
      <c r="B10" s="19" t="s">
        <v>20</v>
      </c>
      <c r="C10" s="21" t="s">
        <v>15</v>
      </c>
      <c r="D10" s="9">
        <v>16</v>
      </c>
      <c r="E10" s="22">
        <v>730</v>
      </c>
      <c r="F10" s="22">
        <f t="shared" si="0"/>
        <v>11680</v>
      </c>
      <c r="G10" s="9">
        <v>4088</v>
      </c>
      <c r="H10" s="91">
        <v>7592</v>
      </c>
      <c r="I10" s="20"/>
      <c r="J10" s="9"/>
      <c r="K10" s="20"/>
      <c r="L10" s="20" t="s">
        <v>16</v>
      </c>
      <c r="M10" s="20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1.5" customHeight="1" x14ac:dyDescent="0.25">
      <c r="A11" s="18"/>
      <c r="B11" s="19" t="s">
        <v>21</v>
      </c>
      <c r="C11" s="21" t="s">
        <v>15</v>
      </c>
      <c r="D11" s="9">
        <v>16</v>
      </c>
      <c r="E11" s="9">
        <v>730</v>
      </c>
      <c r="F11" s="9">
        <f t="shared" si="0"/>
        <v>11680</v>
      </c>
      <c r="G11" s="9">
        <v>4088</v>
      </c>
      <c r="H11" s="91">
        <v>7592</v>
      </c>
      <c r="I11" s="20"/>
      <c r="J11" s="9"/>
      <c r="K11" s="20"/>
      <c r="L11" s="20" t="s">
        <v>16</v>
      </c>
      <c r="M11" s="20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5" customHeight="1" x14ac:dyDescent="0.25">
      <c r="A12" s="18"/>
      <c r="B12" s="19"/>
      <c r="C12" s="19"/>
      <c r="D12" s="20"/>
      <c r="E12" s="20"/>
      <c r="F12" s="20"/>
      <c r="G12" s="20"/>
      <c r="H12" s="20"/>
      <c r="I12" s="20"/>
      <c r="J12" s="9"/>
      <c r="K12" s="20"/>
      <c r="L12" s="20"/>
      <c r="M12" s="20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5.5" customHeight="1" x14ac:dyDescent="0.25">
      <c r="A13" s="18"/>
      <c r="B13" s="19"/>
      <c r="C13" s="19"/>
      <c r="D13" s="20"/>
      <c r="E13" s="20"/>
      <c r="F13" s="20"/>
      <c r="G13" s="20"/>
      <c r="H13" s="20"/>
      <c r="I13" s="20"/>
      <c r="J13" s="9"/>
      <c r="K13" s="20"/>
      <c r="L13" s="20"/>
      <c r="M13" s="20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5.5" customHeight="1" x14ac:dyDescent="0.25">
      <c r="A14" s="18"/>
      <c r="B14" s="19"/>
      <c r="C14" s="19"/>
      <c r="D14" s="20"/>
      <c r="E14" s="20"/>
      <c r="F14" s="20"/>
      <c r="G14" s="20"/>
      <c r="H14" s="20"/>
      <c r="I14" s="20"/>
      <c r="J14" s="9"/>
      <c r="K14" s="20"/>
      <c r="L14" s="20"/>
      <c r="M14" s="2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7" customHeight="1" x14ac:dyDescent="0.25">
      <c r="A15" s="18"/>
      <c r="B15" s="19"/>
      <c r="C15" s="19"/>
      <c r="D15" s="20"/>
      <c r="E15" s="20"/>
      <c r="F15" s="20"/>
      <c r="G15" s="20"/>
      <c r="H15" s="23"/>
      <c r="I15" s="20"/>
      <c r="J15" s="9"/>
      <c r="K15" s="20"/>
      <c r="L15" s="24"/>
      <c r="M15" s="20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9" customHeight="1" x14ac:dyDescent="0.25">
      <c r="A16" s="18"/>
      <c r="B16" s="25"/>
      <c r="C16" s="26"/>
      <c r="D16" s="27"/>
      <c r="E16" s="27"/>
      <c r="F16" s="20"/>
      <c r="G16" s="20"/>
      <c r="H16" s="20"/>
      <c r="I16" s="20"/>
      <c r="J16" s="9"/>
      <c r="K16" s="20"/>
      <c r="L16" s="28"/>
      <c r="M16" s="2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9" customHeight="1" x14ac:dyDescent="0.25">
      <c r="A17" s="18"/>
      <c r="B17" s="19"/>
      <c r="C17" s="19"/>
      <c r="D17" s="20"/>
      <c r="E17" s="20"/>
      <c r="F17" s="20"/>
      <c r="G17" s="20"/>
      <c r="H17" s="20"/>
      <c r="I17" s="20"/>
      <c r="J17" s="9"/>
      <c r="K17" s="20"/>
      <c r="L17" s="28"/>
      <c r="M17" s="2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9" customHeight="1" x14ac:dyDescent="0.25">
      <c r="A18" s="18"/>
      <c r="B18" s="19"/>
      <c r="C18" s="19"/>
      <c r="D18" s="20"/>
      <c r="E18" s="20"/>
      <c r="F18" s="20"/>
      <c r="G18" s="20"/>
      <c r="H18" s="20"/>
      <c r="I18" s="20"/>
      <c r="J18" s="9"/>
      <c r="K18" s="20"/>
      <c r="L18" s="28"/>
      <c r="M18" s="2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9" customHeight="1" x14ac:dyDescent="0.25">
      <c r="A19" s="18"/>
      <c r="B19" s="19"/>
      <c r="C19" s="19"/>
      <c r="D19" s="20"/>
      <c r="E19" s="20"/>
      <c r="F19" s="20"/>
      <c r="G19" s="20"/>
      <c r="H19" s="20"/>
      <c r="I19" s="20"/>
      <c r="J19" s="9"/>
      <c r="K19" s="20"/>
      <c r="L19" s="28"/>
      <c r="M19" s="2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9" customHeight="1" x14ac:dyDescent="0.25">
      <c r="A20" s="18"/>
      <c r="B20" s="19"/>
      <c r="C20" s="19"/>
      <c r="D20" s="20"/>
      <c r="E20" s="20"/>
      <c r="F20" s="20"/>
      <c r="G20" s="20"/>
      <c r="H20" s="23"/>
      <c r="I20" s="29"/>
      <c r="J20" s="9"/>
      <c r="K20" s="20"/>
      <c r="L20" s="28"/>
      <c r="M20" s="30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9" customHeight="1" x14ac:dyDescent="0.25">
      <c r="A21" s="18"/>
      <c r="B21" s="19"/>
      <c r="C21" s="19"/>
      <c r="D21" s="20"/>
      <c r="E21" s="20"/>
      <c r="F21" s="20"/>
      <c r="G21" s="20"/>
      <c r="H21" s="20"/>
      <c r="I21" s="20"/>
      <c r="J21" s="9"/>
      <c r="K21" s="20"/>
      <c r="L21" s="28"/>
      <c r="M21" s="2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9" customHeight="1" x14ac:dyDescent="0.25">
      <c r="A22" s="18"/>
      <c r="B22" s="19"/>
      <c r="C22" s="19"/>
      <c r="D22" s="20"/>
      <c r="E22" s="20"/>
      <c r="F22" s="20"/>
      <c r="G22" s="20"/>
      <c r="H22" s="20"/>
      <c r="I22" s="20"/>
      <c r="J22" s="9"/>
      <c r="K22" s="20"/>
      <c r="L22" s="28"/>
      <c r="M22" s="2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9" customHeight="1" x14ac:dyDescent="0.25">
      <c r="A23" s="18"/>
      <c r="B23" s="19"/>
      <c r="C23" s="19"/>
      <c r="D23" s="20"/>
      <c r="E23" s="20"/>
      <c r="F23" s="20"/>
      <c r="G23" s="20"/>
      <c r="H23" s="20"/>
      <c r="I23" s="20"/>
      <c r="J23" s="9"/>
      <c r="K23" s="20"/>
      <c r="L23" s="28"/>
      <c r="M23" s="2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9" customHeight="1" x14ac:dyDescent="0.25">
      <c r="A24" s="18"/>
      <c r="B24" s="19"/>
      <c r="C24" s="19"/>
      <c r="D24" s="20"/>
      <c r="E24" s="20"/>
      <c r="F24" s="20"/>
      <c r="G24" s="20"/>
      <c r="H24" s="23"/>
      <c r="I24" s="20"/>
      <c r="J24" s="9"/>
      <c r="K24" s="20"/>
      <c r="L24" s="28"/>
      <c r="M24" s="2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9" customHeight="1" x14ac:dyDescent="0.25">
      <c r="A25" s="18"/>
      <c r="B25" s="19"/>
      <c r="C25" s="19"/>
      <c r="D25" s="20"/>
      <c r="E25" s="20"/>
      <c r="F25" s="20"/>
      <c r="G25" s="20"/>
      <c r="H25" s="23"/>
      <c r="I25" s="20"/>
      <c r="J25" s="9"/>
      <c r="K25" s="20"/>
      <c r="L25" s="28"/>
      <c r="M25" s="2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9" customHeight="1" x14ac:dyDescent="0.25">
      <c r="A26" s="18"/>
      <c r="B26" s="19"/>
      <c r="C26" s="19"/>
      <c r="D26" s="20"/>
      <c r="E26" s="20"/>
      <c r="F26" s="20"/>
      <c r="G26" s="20"/>
      <c r="H26" s="23"/>
      <c r="I26" s="20"/>
      <c r="J26" s="9"/>
      <c r="K26" s="20"/>
      <c r="L26" s="28"/>
      <c r="M26" s="2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9" customHeight="1" x14ac:dyDescent="0.25">
      <c r="A27" s="18"/>
      <c r="B27" s="19"/>
      <c r="C27" s="19"/>
      <c r="D27" s="20"/>
      <c r="E27" s="20"/>
      <c r="F27" s="20"/>
      <c r="G27" s="20"/>
      <c r="H27" s="23"/>
      <c r="I27" s="20"/>
      <c r="J27" s="9"/>
      <c r="K27" s="20"/>
      <c r="L27" s="28"/>
      <c r="M27" s="2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9" customHeight="1" x14ac:dyDescent="0.25">
      <c r="A28" s="18"/>
      <c r="B28" s="19"/>
      <c r="C28" s="19"/>
      <c r="D28" s="20"/>
      <c r="E28" s="20"/>
      <c r="F28" s="20"/>
      <c r="G28" s="20"/>
      <c r="H28" s="20"/>
      <c r="I28" s="20"/>
      <c r="J28" s="9"/>
      <c r="K28" s="20"/>
      <c r="L28" s="28"/>
      <c r="M28" s="2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3" customHeight="1" x14ac:dyDescent="0.25">
      <c r="A29" s="18"/>
      <c r="B29" s="31"/>
      <c r="C29" s="19"/>
      <c r="D29" s="20"/>
      <c r="E29" s="20"/>
      <c r="F29" s="20"/>
      <c r="G29" s="20"/>
      <c r="H29" s="20"/>
      <c r="I29" s="20"/>
      <c r="J29" s="9"/>
      <c r="K29" s="20"/>
      <c r="L29" s="28"/>
      <c r="M29" s="2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48" customHeight="1" x14ac:dyDescent="0.25">
      <c r="A30" s="18"/>
      <c r="B30" s="28"/>
      <c r="C30" s="28"/>
      <c r="D30" s="20"/>
      <c r="E30" s="20"/>
      <c r="F30" s="20"/>
      <c r="G30" s="20"/>
      <c r="H30" s="20"/>
      <c r="I30" s="20"/>
      <c r="J30" s="9"/>
      <c r="K30" s="20"/>
      <c r="L30" s="28"/>
      <c r="M30" s="2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 x14ac:dyDescent="0.25">
      <c r="A31" s="18"/>
      <c r="B31" s="28"/>
      <c r="C31" s="28"/>
      <c r="D31" s="20"/>
      <c r="E31" s="20"/>
      <c r="F31" s="20"/>
      <c r="G31" s="20"/>
      <c r="H31" s="20"/>
      <c r="I31" s="20"/>
      <c r="J31" s="9"/>
      <c r="K31" s="20"/>
      <c r="L31" s="28"/>
      <c r="M31" s="2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 x14ac:dyDescent="0.25">
      <c r="A32" s="18"/>
      <c r="B32" s="28"/>
      <c r="C32" s="28"/>
      <c r="D32" s="20"/>
      <c r="E32" s="20"/>
      <c r="F32" s="20"/>
      <c r="G32" s="20"/>
      <c r="H32" s="20"/>
      <c r="I32" s="20"/>
      <c r="J32" s="9"/>
      <c r="K32" s="20"/>
      <c r="L32" s="28"/>
      <c r="M32" s="2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 x14ac:dyDescent="0.25">
      <c r="A33" s="18"/>
      <c r="B33" s="32" t="s">
        <v>60</v>
      </c>
      <c r="C33" s="33"/>
      <c r="D33" s="34"/>
      <c r="E33" s="34"/>
      <c r="F33" s="34"/>
      <c r="G33" s="34"/>
      <c r="H33" s="34"/>
      <c r="I33" s="34"/>
      <c r="J33" s="35"/>
      <c r="K33" s="36"/>
      <c r="L33" s="37"/>
      <c r="M33" s="3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6.75" customHeight="1" x14ac:dyDescent="0.25">
      <c r="A34" s="18"/>
      <c r="B34" s="19" t="s">
        <v>22</v>
      </c>
      <c r="C34" s="19" t="s">
        <v>23</v>
      </c>
      <c r="D34" s="20">
        <v>1</v>
      </c>
      <c r="E34" s="38">
        <v>1216</v>
      </c>
      <c r="F34" s="38">
        <f t="shared" ref="F34:F37" si="1">D34*E34</f>
        <v>1216</v>
      </c>
      <c r="G34" s="38">
        <f>F34</f>
        <v>1216</v>
      </c>
      <c r="H34" s="20"/>
      <c r="I34" s="20"/>
      <c r="J34" s="9"/>
      <c r="K34" s="20"/>
      <c r="L34" s="28"/>
      <c r="M34" s="2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 x14ac:dyDescent="0.25">
      <c r="A35" s="18"/>
      <c r="B35" s="19" t="s">
        <v>24</v>
      </c>
      <c r="C35" s="19" t="s">
        <v>25</v>
      </c>
      <c r="D35" s="20">
        <v>1</v>
      </c>
      <c r="E35" s="20">
        <v>2427</v>
      </c>
      <c r="F35" s="38">
        <f t="shared" si="1"/>
        <v>2427</v>
      </c>
      <c r="G35" s="20">
        <v>0</v>
      </c>
      <c r="H35" s="20"/>
      <c r="I35" s="38">
        <f>F35</f>
        <v>2427</v>
      </c>
      <c r="J35" s="9"/>
      <c r="K35" s="20"/>
      <c r="L35" s="20" t="s">
        <v>26</v>
      </c>
      <c r="M35" s="20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5" customHeight="1" x14ac:dyDescent="0.25">
      <c r="A36" s="18"/>
      <c r="B36" s="19" t="s">
        <v>27</v>
      </c>
      <c r="C36" s="19" t="s">
        <v>28</v>
      </c>
      <c r="D36" s="20">
        <v>3</v>
      </c>
      <c r="E36" s="20">
        <v>292</v>
      </c>
      <c r="F36" s="38">
        <f t="shared" si="1"/>
        <v>876</v>
      </c>
      <c r="G36" s="20">
        <v>292</v>
      </c>
      <c r="H36" s="20"/>
      <c r="I36" s="20">
        <v>584</v>
      </c>
      <c r="J36" s="9"/>
      <c r="K36" s="20"/>
      <c r="L36" s="20" t="s">
        <v>26</v>
      </c>
      <c r="M36" s="20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5" customHeight="1" x14ac:dyDescent="0.25">
      <c r="A37" s="18"/>
      <c r="B37" s="19" t="s">
        <v>29</v>
      </c>
      <c r="C37" s="19" t="s">
        <v>30</v>
      </c>
      <c r="D37" s="20">
        <v>1</v>
      </c>
      <c r="E37" s="20">
        <v>121</v>
      </c>
      <c r="F37" s="38">
        <f t="shared" si="1"/>
        <v>121</v>
      </c>
      <c r="G37" s="20">
        <v>0</v>
      </c>
      <c r="H37" s="20"/>
      <c r="I37" s="20">
        <v>121</v>
      </c>
      <c r="J37" s="9"/>
      <c r="K37" s="20"/>
      <c r="L37" s="20" t="s">
        <v>26</v>
      </c>
      <c r="M37" s="20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7.75" customHeight="1" x14ac:dyDescent="0.25">
      <c r="A38" s="18"/>
      <c r="B38" s="19"/>
      <c r="C38" s="19"/>
      <c r="D38" s="20"/>
      <c r="E38" s="20"/>
      <c r="F38" s="38"/>
      <c r="G38" s="20"/>
      <c r="H38" s="20"/>
      <c r="I38" s="20"/>
      <c r="J38" s="9"/>
      <c r="K38" s="20"/>
      <c r="L38" s="24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57.75" customHeight="1" x14ac:dyDescent="0.25">
      <c r="A39" s="18"/>
      <c r="B39" s="19"/>
      <c r="C39" s="19"/>
      <c r="D39" s="20"/>
      <c r="E39" s="20"/>
      <c r="F39" s="20"/>
      <c r="G39" s="20"/>
      <c r="H39" s="20"/>
      <c r="I39" s="20"/>
      <c r="J39" s="9"/>
      <c r="K39" s="20"/>
      <c r="L39" s="20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5" customHeight="1" x14ac:dyDescent="0.25">
      <c r="A40" s="18"/>
      <c r="B40" s="19"/>
      <c r="C40" s="19"/>
      <c r="D40" s="20"/>
      <c r="E40" s="20"/>
      <c r="F40" s="20"/>
      <c r="G40" s="20"/>
      <c r="H40" s="20"/>
      <c r="I40" s="20"/>
      <c r="J40" s="9"/>
      <c r="K40" s="20"/>
      <c r="L40" s="20"/>
      <c r="M40" s="20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0.75" customHeight="1" x14ac:dyDescent="0.25">
      <c r="A41" s="18"/>
      <c r="B41" s="19"/>
      <c r="C41" s="19"/>
      <c r="D41" s="20"/>
      <c r="E41" s="20"/>
      <c r="F41" s="20"/>
      <c r="G41" s="20"/>
      <c r="H41" s="20"/>
      <c r="I41" s="20"/>
      <c r="J41" s="9"/>
      <c r="K41" s="20"/>
      <c r="L41" s="20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5" customHeight="1" x14ac:dyDescent="0.25">
      <c r="A42" s="18"/>
      <c r="B42" s="19"/>
      <c r="C42" s="19"/>
      <c r="D42" s="20"/>
      <c r="E42" s="20"/>
      <c r="F42" s="20"/>
      <c r="G42" s="20"/>
      <c r="H42" s="20"/>
      <c r="I42" s="20"/>
      <c r="J42" s="9"/>
      <c r="K42" s="20"/>
      <c r="L42" s="20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6.75" customHeight="1" x14ac:dyDescent="0.25">
      <c r="A43" s="18"/>
      <c r="B43" s="19"/>
      <c r="C43" s="19"/>
      <c r="D43" s="20"/>
      <c r="E43" s="20"/>
      <c r="F43" s="20"/>
      <c r="G43" s="20"/>
      <c r="H43" s="20"/>
      <c r="I43" s="20"/>
      <c r="J43" s="9"/>
      <c r="K43" s="20"/>
      <c r="L43" s="20"/>
      <c r="M43" s="20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8.5" customHeight="1" x14ac:dyDescent="0.25">
      <c r="A44" s="18"/>
      <c r="B44" s="19"/>
      <c r="C44" s="19"/>
      <c r="D44" s="20"/>
      <c r="E44" s="20"/>
      <c r="F44" s="20"/>
      <c r="G44" s="20"/>
      <c r="H44" s="20"/>
      <c r="I44" s="20"/>
      <c r="J44" s="9"/>
      <c r="K44" s="20"/>
      <c r="L44" s="20"/>
      <c r="M44" s="20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5" customHeight="1" x14ac:dyDescent="0.25">
      <c r="A45" s="18"/>
      <c r="B45" s="19"/>
      <c r="C45" s="21"/>
      <c r="D45" s="20"/>
      <c r="E45" s="20"/>
      <c r="F45" s="20"/>
      <c r="G45" s="20"/>
      <c r="H45" s="20"/>
      <c r="I45" s="20"/>
      <c r="J45" s="9"/>
      <c r="K45" s="20"/>
      <c r="L45" s="20"/>
      <c r="M45" s="20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3.25" customHeight="1" x14ac:dyDescent="0.25">
      <c r="A46" s="18"/>
      <c r="B46" s="32" t="s">
        <v>61</v>
      </c>
      <c r="C46" s="33"/>
      <c r="D46" s="34"/>
      <c r="E46" s="34"/>
      <c r="F46" s="34"/>
      <c r="G46" s="34"/>
      <c r="H46" s="34"/>
      <c r="I46" s="34"/>
      <c r="J46" s="35"/>
      <c r="K46" s="36"/>
      <c r="L46" s="37"/>
      <c r="M46" s="37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5" customHeight="1" x14ac:dyDescent="0.25">
      <c r="A47" s="18"/>
      <c r="B47" s="19" t="s">
        <v>31</v>
      </c>
      <c r="C47" s="19" t="s">
        <v>30</v>
      </c>
      <c r="D47" s="20">
        <v>1</v>
      </c>
      <c r="E47" s="20">
        <v>500</v>
      </c>
      <c r="F47" s="20">
        <f>D47*E47</f>
        <v>500</v>
      </c>
      <c r="G47" s="20">
        <f t="shared" ref="G47:G48" si="2">F47</f>
        <v>500</v>
      </c>
      <c r="H47" s="20"/>
      <c r="I47" s="20"/>
      <c r="J47" s="9"/>
      <c r="K47" s="20"/>
      <c r="L47" s="28"/>
      <c r="M47" s="2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5" customHeight="1" x14ac:dyDescent="0.25">
      <c r="A48" s="18"/>
      <c r="B48" s="19" t="s">
        <v>32</v>
      </c>
      <c r="C48" s="19" t="s">
        <v>33</v>
      </c>
      <c r="D48" s="20">
        <v>350</v>
      </c>
      <c r="E48" s="20">
        <v>1.1200000000000001</v>
      </c>
      <c r="F48" s="20">
        <f>D48*E48</f>
        <v>392.00000000000006</v>
      </c>
      <c r="G48" s="20">
        <f t="shared" si="2"/>
        <v>392.00000000000006</v>
      </c>
      <c r="H48" s="20"/>
      <c r="I48" s="20"/>
      <c r="J48" s="9"/>
      <c r="K48" s="20"/>
      <c r="L48" s="20"/>
      <c r="M48" s="20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5" customHeight="1" x14ac:dyDescent="0.25">
      <c r="A49" s="18"/>
      <c r="B49" s="19" t="s">
        <v>34</v>
      </c>
      <c r="C49" s="19" t="s">
        <v>35</v>
      </c>
      <c r="D49" s="20">
        <v>40</v>
      </c>
      <c r="E49" s="20">
        <v>120</v>
      </c>
      <c r="F49" s="20">
        <f t="shared" ref="F49:F52" si="3">D49*E49</f>
        <v>4800</v>
      </c>
      <c r="G49" s="20">
        <v>0</v>
      </c>
      <c r="H49" s="20"/>
      <c r="I49" s="20">
        <f>F49</f>
        <v>4800</v>
      </c>
      <c r="J49" s="9"/>
      <c r="K49" s="20"/>
      <c r="L49" s="20"/>
      <c r="M49" s="20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5" customHeight="1" x14ac:dyDescent="0.25">
      <c r="A50" s="18"/>
      <c r="B50" s="19"/>
      <c r="C50" s="19"/>
      <c r="D50" s="20"/>
      <c r="E50" s="20"/>
      <c r="F50" s="20"/>
      <c r="G50" s="20"/>
      <c r="H50" s="20"/>
      <c r="I50" s="20"/>
      <c r="J50" s="9"/>
      <c r="K50" s="20"/>
      <c r="L50" s="20"/>
      <c r="M50" s="20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4.5" customHeight="1" x14ac:dyDescent="0.25">
      <c r="A51" s="18"/>
      <c r="B51" s="19"/>
      <c r="C51" s="19"/>
      <c r="D51" s="20"/>
      <c r="E51" s="20"/>
      <c r="F51" s="20"/>
      <c r="G51" s="20"/>
      <c r="H51" s="20"/>
      <c r="I51" s="20"/>
      <c r="J51" s="9"/>
      <c r="K51" s="20"/>
      <c r="L51" s="20"/>
      <c r="M51" s="20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6.25" customHeight="1" x14ac:dyDescent="0.25">
      <c r="A52" s="18"/>
      <c r="B52" s="19"/>
      <c r="C52" s="19"/>
      <c r="D52" s="20"/>
      <c r="E52" s="20"/>
      <c r="F52" s="20"/>
      <c r="G52" s="20"/>
      <c r="H52" s="20"/>
      <c r="I52" s="39"/>
      <c r="J52" s="9"/>
      <c r="K52" s="20"/>
      <c r="L52" s="20"/>
      <c r="M52" s="2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45.75" customHeight="1" x14ac:dyDescent="0.25">
      <c r="A53" s="18"/>
      <c r="B53" s="19"/>
      <c r="C53" s="19"/>
      <c r="D53" s="20"/>
      <c r="E53" s="20"/>
      <c r="F53" s="20"/>
      <c r="G53" s="20"/>
      <c r="H53" s="20"/>
      <c r="I53" s="23"/>
      <c r="J53" s="9"/>
      <c r="K53" s="20"/>
      <c r="L53" s="40"/>
      <c r="M53" s="2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9" customHeight="1" x14ac:dyDescent="0.25">
      <c r="A54" s="18"/>
      <c r="B54" s="19"/>
      <c r="C54" s="19"/>
      <c r="D54" s="20"/>
      <c r="E54" s="20"/>
      <c r="F54" s="20"/>
      <c r="G54" s="20"/>
      <c r="H54" s="20"/>
      <c r="I54" s="39"/>
      <c r="J54" s="9"/>
      <c r="K54" s="20"/>
      <c r="L54" s="28"/>
      <c r="M54" s="2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5" customHeight="1" x14ac:dyDescent="0.25">
      <c r="A55" s="18"/>
      <c r="B55" s="19"/>
      <c r="C55" s="19"/>
      <c r="D55" s="20"/>
      <c r="E55" s="20"/>
      <c r="F55" s="20"/>
      <c r="G55" s="20"/>
      <c r="H55" s="20"/>
      <c r="I55" s="20"/>
      <c r="J55" s="9"/>
      <c r="K55" s="20"/>
      <c r="L55" s="28"/>
      <c r="M55" s="2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5" customHeight="1" x14ac:dyDescent="0.25">
      <c r="A56" s="18"/>
      <c r="B56" s="32" t="s">
        <v>36</v>
      </c>
      <c r="C56" s="33"/>
      <c r="D56" s="34"/>
      <c r="E56" s="34"/>
      <c r="F56" s="34"/>
      <c r="G56" s="34"/>
      <c r="H56" s="34"/>
      <c r="I56" s="34"/>
      <c r="J56" s="35"/>
      <c r="K56" s="36"/>
      <c r="L56" s="37"/>
      <c r="M56" s="37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5" customHeight="1" x14ac:dyDescent="0.25">
      <c r="A57" s="18"/>
      <c r="B57" s="19" t="s">
        <v>18</v>
      </c>
      <c r="C57" s="19"/>
      <c r="D57" s="20"/>
      <c r="E57" s="20"/>
      <c r="F57" s="20"/>
      <c r="G57" s="20"/>
      <c r="H57" s="20"/>
      <c r="I57" s="20"/>
      <c r="J57" s="9"/>
      <c r="K57" s="20"/>
      <c r="L57" s="28"/>
      <c r="M57" s="2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5" customHeight="1" x14ac:dyDescent="0.25">
      <c r="A58" s="18"/>
      <c r="B58" s="41" t="s">
        <v>37</v>
      </c>
      <c r="C58" s="19" t="s">
        <v>15</v>
      </c>
      <c r="D58" s="9">
        <v>18</v>
      </c>
      <c r="E58" s="9">
        <v>80</v>
      </c>
      <c r="F58" s="9">
        <f t="shared" ref="F58:F59" si="4">D58*E58</f>
        <v>1440</v>
      </c>
      <c r="G58" s="20">
        <v>1440</v>
      </c>
      <c r="H58" s="20"/>
      <c r="I58" s="20"/>
      <c r="J58" s="9"/>
      <c r="K58" s="20"/>
      <c r="L58" s="28"/>
      <c r="M58" s="2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5" customHeight="1" x14ac:dyDescent="0.25">
      <c r="A59" s="18"/>
      <c r="B59" s="19" t="s">
        <v>38</v>
      </c>
      <c r="C59" s="19" t="s">
        <v>15</v>
      </c>
      <c r="D59" s="20">
        <v>18</v>
      </c>
      <c r="E59" s="20">
        <v>50</v>
      </c>
      <c r="F59" s="9">
        <f t="shared" si="4"/>
        <v>900</v>
      </c>
      <c r="G59" s="20">
        <f>F59</f>
        <v>900</v>
      </c>
      <c r="H59" s="20"/>
      <c r="I59" s="20"/>
      <c r="J59" s="20"/>
      <c r="K59" s="20"/>
      <c r="L59" s="28"/>
      <c r="M59" s="2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5" customHeight="1" x14ac:dyDescent="0.25">
      <c r="A60" s="1"/>
      <c r="B60" s="42" t="s">
        <v>5</v>
      </c>
      <c r="C60" s="42"/>
      <c r="D60" s="43"/>
      <c r="E60" s="43"/>
      <c r="F60" s="44">
        <f>SUM(F5:F59)</f>
        <v>58694</v>
      </c>
      <c r="G60" s="43">
        <f>SUM(G1:G59)</f>
        <v>20818</v>
      </c>
      <c r="H60" s="43">
        <f>SUM(H1:H58)</f>
        <v>29944</v>
      </c>
      <c r="I60" s="43">
        <f>SUM(I5:I59)</f>
        <v>7932</v>
      </c>
      <c r="J60" s="43"/>
      <c r="K60" s="43">
        <f>SUM(K1:K59)</f>
        <v>0</v>
      </c>
      <c r="L60" s="43"/>
      <c r="M60" s="4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 t="s">
        <v>39</v>
      </c>
      <c r="C61" s="4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45" t="s">
        <v>40</v>
      </c>
      <c r="C62" s="4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45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45"/>
      <c r="C64" s="4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45"/>
      <c r="C65" s="4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45"/>
      <c r="C66" s="4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45"/>
      <c r="C67" s="4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45"/>
      <c r="C68" s="4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45"/>
      <c r="C69" s="4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45"/>
      <c r="C70" s="4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45"/>
      <c r="C71" s="4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45"/>
      <c r="C72" s="4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45"/>
      <c r="C73" s="4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45"/>
      <c r="C74" s="4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45"/>
      <c r="C75" s="4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45"/>
      <c r="C76" s="4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45"/>
      <c r="C77" s="4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45"/>
      <c r="C78" s="4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45"/>
      <c r="C79" s="4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45"/>
      <c r="C80" s="4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45"/>
      <c r="C81" s="4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45"/>
      <c r="C82" s="4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45"/>
      <c r="C83" s="4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45"/>
      <c r="C84" s="4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45"/>
      <c r="C85" s="4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45"/>
      <c r="C86" s="4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45"/>
      <c r="C87" s="4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45"/>
      <c r="C88" s="4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45"/>
      <c r="C89" s="4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45"/>
      <c r="C90" s="4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45"/>
      <c r="C91" s="4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45"/>
      <c r="C92" s="4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45"/>
      <c r="C93" s="4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45"/>
      <c r="C94" s="4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45"/>
      <c r="C95" s="4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45"/>
      <c r="C96" s="4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45"/>
      <c r="C97" s="4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45"/>
      <c r="C98" s="4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45"/>
      <c r="C99" s="4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45"/>
      <c r="C100" s="4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45"/>
      <c r="C101" s="4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45"/>
      <c r="C102" s="4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45"/>
      <c r="C103" s="4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45"/>
      <c r="C104" s="4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45"/>
      <c r="C105" s="4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45"/>
      <c r="C106" s="4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45"/>
      <c r="C107" s="4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45"/>
      <c r="C108" s="4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45"/>
      <c r="C109" s="4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45"/>
      <c r="C110" s="4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45"/>
      <c r="C111" s="4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45"/>
      <c r="C112" s="4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45"/>
      <c r="C113" s="4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45"/>
      <c r="C114" s="4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45"/>
      <c r="C115" s="4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45"/>
      <c r="C116" s="4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45"/>
      <c r="C117" s="4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45"/>
      <c r="C118" s="4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45"/>
      <c r="C119" s="4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45"/>
      <c r="C120" s="4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45"/>
      <c r="C121" s="4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45"/>
      <c r="C122" s="4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45"/>
      <c r="C123" s="4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45"/>
      <c r="C124" s="4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45"/>
      <c r="C125" s="4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45"/>
      <c r="C126" s="4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45"/>
      <c r="C127" s="4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45"/>
      <c r="C128" s="4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45"/>
      <c r="C129" s="4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45"/>
      <c r="C130" s="4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45"/>
      <c r="C131" s="4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45"/>
      <c r="C132" s="4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45"/>
      <c r="C133" s="4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45"/>
      <c r="C134" s="4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45"/>
      <c r="C135" s="4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45"/>
      <c r="C136" s="4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45"/>
      <c r="C137" s="4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45"/>
      <c r="C138" s="4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45"/>
      <c r="C139" s="4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45"/>
      <c r="C140" s="4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45"/>
      <c r="C141" s="4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45"/>
      <c r="C142" s="4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45"/>
      <c r="C143" s="4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45"/>
      <c r="C144" s="4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45"/>
      <c r="C145" s="4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45"/>
      <c r="C146" s="4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45"/>
      <c r="C147" s="4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45"/>
      <c r="C148" s="4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45"/>
      <c r="C149" s="4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45"/>
      <c r="C150" s="4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45"/>
      <c r="C151" s="4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45"/>
      <c r="C152" s="4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45"/>
      <c r="C153" s="4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45"/>
      <c r="C154" s="4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45"/>
      <c r="C155" s="4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45"/>
      <c r="C156" s="4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45"/>
      <c r="C157" s="4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45"/>
      <c r="C158" s="4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45"/>
      <c r="C159" s="4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45"/>
      <c r="C160" s="4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45"/>
      <c r="C161" s="4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45"/>
      <c r="C162" s="4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45"/>
      <c r="C163" s="4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45"/>
      <c r="C164" s="4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45"/>
      <c r="C165" s="4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45"/>
      <c r="C166" s="4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45"/>
      <c r="C167" s="4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45"/>
      <c r="C168" s="4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45"/>
      <c r="C169" s="4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45"/>
      <c r="C170" s="4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45"/>
      <c r="C171" s="4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45"/>
      <c r="C172" s="4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45"/>
      <c r="C173" s="4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45"/>
      <c r="C174" s="4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45"/>
      <c r="C175" s="4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45"/>
      <c r="C176" s="4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45"/>
      <c r="C177" s="4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45"/>
      <c r="C178" s="4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45"/>
      <c r="C179" s="4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45"/>
      <c r="C180" s="4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45"/>
      <c r="C181" s="4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45"/>
      <c r="C182" s="4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45"/>
      <c r="C183" s="4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45"/>
      <c r="C184" s="4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45"/>
      <c r="C185" s="4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45"/>
      <c r="C186" s="4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45"/>
      <c r="C187" s="4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45"/>
      <c r="C188" s="4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45"/>
      <c r="C189" s="4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45"/>
      <c r="C190" s="4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45"/>
      <c r="C191" s="4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45"/>
      <c r="C192" s="4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45"/>
      <c r="C193" s="4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45"/>
      <c r="C194" s="4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45"/>
      <c r="C195" s="4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45"/>
      <c r="C196" s="4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45"/>
      <c r="C197" s="4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45"/>
      <c r="C198" s="4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45"/>
      <c r="C199" s="4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45"/>
      <c r="C200" s="4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45"/>
      <c r="C201" s="4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45"/>
      <c r="C202" s="4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45"/>
      <c r="C203" s="4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45"/>
      <c r="C204" s="4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45"/>
      <c r="C205" s="4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45"/>
      <c r="C206" s="4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45"/>
      <c r="C207" s="4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45"/>
      <c r="C208" s="4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45"/>
      <c r="C209" s="4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45"/>
      <c r="C210" s="4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45"/>
      <c r="C211" s="4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45"/>
      <c r="C212" s="4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45"/>
      <c r="C213" s="4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45"/>
      <c r="C214" s="4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45"/>
      <c r="C215" s="4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45"/>
      <c r="C216" s="4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45"/>
      <c r="C217" s="4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45"/>
      <c r="C218" s="4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45"/>
      <c r="C219" s="4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45"/>
      <c r="C220" s="4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45"/>
      <c r="C221" s="4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45"/>
      <c r="C222" s="4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45"/>
      <c r="C223" s="4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45"/>
      <c r="C224" s="4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45"/>
      <c r="C225" s="4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45"/>
      <c r="C226" s="4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45"/>
      <c r="C227" s="4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45"/>
      <c r="C228" s="4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45"/>
      <c r="C229" s="4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45"/>
      <c r="C230" s="4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45"/>
      <c r="C231" s="4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45"/>
      <c r="C232" s="4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45"/>
      <c r="C233" s="4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45"/>
      <c r="C234" s="4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45"/>
      <c r="C235" s="4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45"/>
      <c r="C236" s="4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45"/>
      <c r="C237" s="4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45"/>
      <c r="C238" s="4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45"/>
      <c r="C239" s="4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45"/>
      <c r="C240" s="4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45"/>
      <c r="C241" s="4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45"/>
      <c r="C242" s="4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45"/>
      <c r="C243" s="4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45"/>
      <c r="C244" s="4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45"/>
      <c r="C245" s="4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45"/>
      <c r="C246" s="4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45"/>
      <c r="C247" s="4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45"/>
      <c r="C248" s="4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45"/>
      <c r="C249" s="4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45"/>
      <c r="C250" s="4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45"/>
      <c r="C251" s="4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45"/>
      <c r="C252" s="4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45"/>
      <c r="C253" s="4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45"/>
      <c r="C254" s="4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45"/>
      <c r="C255" s="4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45"/>
      <c r="C256" s="4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45"/>
      <c r="C257" s="4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45"/>
      <c r="C258" s="4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45"/>
      <c r="C259" s="4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45"/>
      <c r="C260" s="4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45"/>
      <c r="C261" s="4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45"/>
      <c r="C262" s="4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</sheetData>
  <mergeCells count="13">
    <mergeCell ref="K1:K2"/>
    <mergeCell ref="L1:L2"/>
    <mergeCell ref="M1:M2"/>
    <mergeCell ref="E1:E2"/>
    <mergeCell ref="B4:J4"/>
    <mergeCell ref="B1:B2"/>
    <mergeCell ref="C1:C2"/>
    <mergeCell ref="D1:D2"/>
    <mergeCell ref="F1:F2"/>
    <mergeCell ref="G1:G2"/>
    <mergeCell ref="H1:H2"/>
    <mergeCell ref="I1:I2"/>
    <mergeCell ref="J1:J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2"/>
  <sheetViews>
    <sheetView topLeftCell="A11" workbookViewId="0">
      <selection activeCell="C22" sqref="C22"/>
    </sheetView>
  </sheetViews>
  <sheetFormatPr defaultColWidth="14.42578125" defaultRowHeight="15" customHeight="1" x14ac:dyDescent="0.25"/>
  <cols>
    <col min="1" max="1" width="11.42578125" customWidth="1"/>
    <col min="2" max="2" width="27.28515625" customWidth="1"/>
    <col min="3" max="3" width="15.28515625" customWidth="1"/>
    <col min="4" max="6" width="23.28515625" customWidth="1"/>
    <col min="7" max="9" width="19.42578125" customWidth="1"/>
    <col min="10" max="28" width="11.42578125" customWidth="1"/>
  </cols>
  <sheetData>
    <row r="1" spans="1:28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5" customHeight="1" x14ac:dyDescent="0.25">
      <c r="A2" s="1"/>
      <c r="B2" s="77" t="s">
        <v>41</v>
      </c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66" customHeight="1" x14ac:dyDescent="0.25">
      <c r="A3" s="1"/>
      <c r="B3" s="79" t="s">
        <v>62</v>
      </c>
      <c r="C3" s="78"/>
      <c r="D3" s="78"/>
      <c r="E3" s="78"/>
      <c r="F3" s="78"/>
      <c r="G3" s="78"/>
      <c r="H3" s="78"/>
      <c r="I3" s="7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1"/>
      <c r="B5" s="80" t="s">
        <v>0</v>
      </c>
      <c r="C5" s="81"/>
      <c r="D5" s="81"/>
      <c r="E5" s="81"/>
      <c r="F5" s="81"/>
      <c r="G5" s="81"/>
      <c r="H5" s="81"/>
      <c r="I5" s="8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3.5" customHeight="1" x14ac:dyDescent="0.25">
      <c r="A6" s="1"/>
      <c r="B6" s="75" t="s">
        <v>41</v>
      </c>
      <c r="C6" s="83" t="s">
        <v>42</v>
      </c>
      <c r="D6" s="85" t="s">
        <v>43</v>
      </c>
      <c r="E6" s="86"/>
      <c r="F6" s="87"/>
      <c r="G6" s="88" t="s">
        <v>44</v>
      </c>
      <c r="H6" s="75" t="s">
        <v>45</v>
      </c>
      <c r="I6" s="75" t="s">
        <v>46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5.5" customHeight="1" x14ac:dyDescent="0.25">
      <c r="A7" s="1"/>
      <c r="B7" s="76"/>
      <c r="C7" s="84"/>
      <c r="D7" s="46" t="s">
        <v>47</v>
      </c>
      <c r="E7" s="47" t="s">
        <v>48</v>
      </c>
      <c r="F7" s="48" t="s">
        <v>49</v>
      </c>
      <c r="G7" s="89"/>
      <c r="H7" s="76"/>
      <c r="I7" s="7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3.5" customHeight="1" x14ac:dyDescent="0.25">
      <c r="A8" s="1"/>
      <c r="B8" s="49" t="s">
        <v>51</v>
      </c>
      <c r="C8" s="50">
        <f>'Presupuesto del Proyecto'!I37+'Presupuesto del Proyecto'!I36+'Presupuesto del Proyecto'!I35</f>
        <v>3132</v>
      </c>
      <c r="D8" s="51" t="s">
        <v>50</v>
      </c>
      <c r="E8" s="51">
        <f t="shared" ref="E8:E11" si="0">C8</f>
        <v>3132</v>
      </c>
      <c r="F8" s="51" t="s">
        <v>50</v>
      </c>
      <c r="G8" s="52">
        <v>45292</v>
      </c>
      <c r="H8" s="49"/>
      <c r="I8" s="4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3.5" customHeight="1" x14ac:dyDescent="0.25">
      <c r="A9" s="1"/>
      <c r="B9" s="53" t="s">
        <v>52</v>
      </c>
      <c r="C9" s="50">
        <f>'Presupuesto del Proyecto'!I51+'Presupuesto del Proyecto'!I52</f>
        <v>0</v>
      </c>
      <c r="D9" s="51"/>
      <c r="E9" s="54">
        <f t="shared" si="0"/>
        <v>0</v>
      </c>
      <c r="F9" s="54" t="s">
        <v>53</v>
      </c>
      <c r="G9" s="55"/>
      <c r="H9" s="55"/>
      <c r="I9" s="5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5" customHeight="1" x14ac:dyDescent="0.25">
      <c r="A10" s="1"/>
      <c r="B10" s="53" t="s">
        <v>54</v>
      </c>
      <c r="C10" s="56">
        <f>'Presupuesto del Proyecto'!I45+'Presupuesto del Proyecto'!I20</f>
        <v>0</v>
      </c>
      <c r="D10" s="51"/>
      <c r="E10" s="54">
        <f t="shared" si="0"/>
        <v>0</v>
      </c>
      <c r="F10" s="54"/>
      <c r="G10" s="55"/>
      <c r="H10" s="55"/>
      <c r="I10" s="5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3.5" customHeight="1" x14ac:dyDescent="0.25">
      <c r="A11" s="1"/>
      <c r="B11" s="57" t="s">
        <v>55</v>
      </c>
      <c r="C11" s="58">
        <f>'Presupuesto del Proyecto'!K60</f>
        <v>0</v>
      </c>
      <c r="D11" s="51"/>
      <c r="E11" s="54">
        <f t="shared" si="0"/>
        <v>0</v>
      </c>
      <c r="F11" s="54"/>
      <c r="G11" s="55"/>
      <c r="H11" s="55"/>
      <c r="I11" s="5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5" customHeight="1" x14ac:dyDescent="0.25">
      <c r="A12" s="1"/>
      <c r="B12" s="57" t="s">
        <v>56</v>
      </c>
      <c r="C12" s="58">
        <f>'Presupuesto del Proyecto'!H5+'Presupuesto del Proyecto'!H10+'Presupuesto del Proyecto'!H11</f>
        <v>29944</v>
      </c>
      <c r="D12" s="51"/>
      <c r="E12" s="54"/>
      <c r="F12" s="54">
        <f>C12</f>
        <v>29944</v>
      </c>
      <c r="G12" s="55"/>
      <c r="H12" s="55"/>
      <c r="I12" s="5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.5" customHeight="1" x14ac:dyDescent="0.25">
      <c r="A13" s="1"/>
      <c r="B13" s="57" t="s">
        <v>57</v>
      </c>
      <c r="C13" s="58">
        <f>'Presupuesto del Proyecto'!K15</f>
        <v>0</v>
      </c>
      <c r="D13" s="51"/>
      <c r="E13" s="54">
        <f t="shared" ref="E13:E14" si="1">C13</f>
        <v>0</v>
      </c>
      <c r="F13" s="54"/>
      <c r="G13" s="55"/>
      <c r="H13" s="55"/>
      <c r="I13" s="5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5" customHeight="1" x14ac:dyDescent="0.25">
      <c r="A14" s="1"/>
      <c r="B14" s="57" t="s">
        <v>58</v>
      </c>
      <c r="C14" s="58">
        <f>'Presupuesto del Proyecto'!K38</f>
        <v>0</v>
      </c>
      <c r="D14" s="51"/>
      <c r="E14" s="54">
        <f t="shared" si="1"/>
        <v>0</v>
      </c>
      <c r="F14" s="54"/>
      <c r="G14" s="55"/>
      <c r="H14" s="55"/>
      <c r="I14" s="5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3.5" customHeight="1" x14ac:dyDescent="0.25">
      <c r="A15" s="1"/>
      <c r="B15" s="59" t="s">
        <v>5</v>
      </c>
      <c r="C15" s="60">
        <f>'Presupuesto del Proyecto'!H60+'Presupuesto del Proyecto'!I60+'Presupuesto del Proyecto'!K60</f>
        <v>37876</v>
      </c>
      <c r="D15" s="61">
        <f>SUM(D8:D8)</f>
        <v>0</v>
      </c>
      <c r="E15" s="62">
        <f>'Presupuesto del Proyecto'!I60</f>
        <v>7932</v>
      </c>
      <c r="F15" s="60">
        <f>'Presupuesto del Proyecto'!H60</f>
        <v>29944</v>
      </c>
      <c r="G15" s="63"/>
      <c r="H15" s="63"/>
      <c r="I15" s="6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3.5" customHeight="1" x14ac:dyDescent="0.25">
      <c r="A16" s="1"/>
      <c r="B16" s="1" t="s">
        <v>39</v>
      </c>
      <c r="C16" s="4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3.5" customHeight="1" x14ac:dyDescent="0.25">
      <c r="A17" s="1"/>
      <c r="B17" s="45" t="s">
        <v>59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3.5" customHeight="1" x14ac:dyDescent="0.25">
      <c r="A22" s="1"/>
      <c r="B22" s="1"/>
      <c r="C22" s="64"/>
      <c r="D22" s="65"/>
      <c r="E22" s="65"/>
      <c r="F22" s="6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/>
    <row r="224" spans="1:2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9">
    <mergeCell ref="H6:H7"/>
    <mergeCell ref="I6:I7"/>
    <mergeCell ref="B2:I2"/>
    <mergeCell ref="B3:I3"/>
    <mergeCell ref="B5:I5"/>
    <mergeCell ref="B6:B7"/>
    <mergeCell ref="C6:C7"/>
    <mergeCell ref="D6:F6"/>
    <mergeCell ref="G6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Presupuesto del Proyecto</vt:lpstr>
      <vt:lpstr>Fuentes de Financiamiento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 Ileana</cp:lastModifiedBy>
  <dcterms:modified xsi:type="dcterms:W3CDTF">2025-02-10T18:53:09Z</dcterms:modified>
</cp:coreProperties>
</file>